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800" windowHeight="12465"/>
  </bookViews>
  <sheets>
    <sheet name="12274" sheetId="1" r:id="rId1"/>
  </sheets>
  <externalReferences>
    <externalReference r:id="rId2"/>
    <externalReference r:id="rId3"/>
    <externalReference r:id="rId4"/>
  </externalReferences>
  <definedNames>
    <definedName name="ThisWorkbook" comment="Private Sub Workbook_BeforeSave(ByVal SaveAsUI As Boolean, Cancel As Boolean)&#10;Range(&quot;F1&quot;) = Range(&quot;F1&quot;) + 1 '">[1]Sheet1!$AK$2:$AR$2</definedName>
    <definedName name="艺新">[3]Sheet3!#REF!</definedName>
    <definedName name="出生日期">[2]Sheet3!#REF!</definedName>
    <definedName name="_xlnm.Print_Area" localSheetId="0">'12274'!$A$1:$K$26</definedName>
    <definedName name="_xlnm.Print_Titles" localSheetId="0">'12274'!$4:$4</definedName>
  </definedNames>
  <calcPr calcId="144525"/>
</workbook>
</file>

<file path=xl/sharedStrings.xml><?xml version="1.0" encoding="utf-8"?>
<sst xmlns="http://schemas.openxmlformats.org/spreadsheetml/2006/main" count="31" uniqueCount="24">
  <si>
    <t>爱鑫隆银饰采购订单</t>
  </si>
  <si>
    <t>供应商:鸿泰</t>
  </si>
  <si>
    <t>下单日期：2023-12-19</t>
  </si>
  <si>
    <t>订单号：AXL202312274</t>
  </si>
  <si>
    <t>材料名称:万足银</t>
  </si>
  <si>
    <t>出货日期：2023-12-25</t>
  </si>
  <si>
    <t>订单类型：柜货</t>
  </si>
  <si>
    <t>序号</t>
  </si>
  <si>
    <t>产品名称</t>
  </si>
  <si>
    <t>产品编号</t>
  </si>
  <si>
    <t>数
量</t>
  </si>
  <si>
    <t>件
重</t>
  </si>
  <si>
    <t>总重</t>
  </si>
  <si>
    <t>单位</t>
  </si>
  <si>
    <t>附图</t>
  </si>
  <si>
    <t>规格要求</t>
  </si>
  <si>
    <t>备注</t>
  </si>
  <si>
    <t>大人牛皮CNC手镯</t>
  </si>
  <si>
    <t>件</t>
  </si>
  <si>
    <t>按图各80件</t>
  </si>
  <si>
    <t>6N闭口CNC手镯</t>
  </si>
  <si>
    <t>按图各70件</t>
  </si>
  <si>
    <t>合计：</t>
  </si>
  <si>
    <r>
      <rPr>
        <sz val="12"/>
        <rFont val="华文楷体"/>
        <charset val="134"/>
      </rPr>
      <t xml:space="preserve">1）字印要求:  足银        </t>
    </r>
    <r>
      <rPr>
        <sz val="12"/>
        <color rgb="FFFF0000"/>
        <rFont val="华文楷体"/>
        <charset val="134"/>
      </rPr>
      <t>（闭口的货需打上圈口号，打在字印正对面，比如圈口58就打：58）</t>
    </r>
    <r>
      <rPr>
        <sz val="12"/>
        <rFont val="华文楷体"/>
        <charset val="134"/>
      </rPr>
      <t xml:space="preserve">
2）成色要求:</t>
    </r>
    <r>
      <rPr>
        <sz val="12"/>
        <color rgb="FFFF0000"/>
        <rFont val="华文楷体"/>
        <charset val="134"/>
      </rPr>
      <t>必须达到9999.5‰以上；</t>
    </r>
    <r>
      <rPr>
        <sz val="12"/>
        <rFont val="华文楷体"/>
        <charset val="134"/>
      </rPr>
      <t xml:space="preserve">
3）货品焊接处必须走水，不可走水产品提前沟通后处理；
4）结束工艺:打布轮（布轮光滑、不可有沙洞或拉丝）； 
5）货品包装分成色、分花、按订单分类；</t>
    </r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</si>
</sst>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</numFmts>
  <fonts count="35">
    <font>
      <sz val="11"/>
      <color theme="1"/>
      <name val="宋体"/>
      <charset val="134"/>
      <scheme val="minor"/>
    </font>
    <font>
      <sz val="14"/>
      <color theme="1"/>
      <name val="宋体"/>
      <charset val="134"/>
      <scheme val="minor"/>
    </font>
    <font>
      <sz val="26"/>
      <name val="华文楷体"/>
      <charset val="134"/>
    </font>
    <font>
      <sz val="12"/>
      <name val="华文楷体"/>
      <charset val="134"/>
    </font>
    <font>
      <sz val="12"/>
      <color theme="1"/>
      <name val="华文楷体"/>
      <charset val="134"/>
    </font>
    <font>
      <sz val="13"/>
      <name val="华文楷体"/>
      <charset val="134"/>
    </font>
    <font>
      <sz val="12"/>
      <color rgb="FFFF0000"/>
      <name val="华文楷体"/>
      <charset val="134"/>
    </font>
    <font>
      <b/>
      <sz val="13"/>
      <name val="华文楷体"/>
      <charset val="134"/>
    </font>
    <font>
      <sz val="12"/>
      <color rgb="FF000000"/>
      <name val="宋体"/>
      <charset val="134"/>
    </font>
    <font>
      <b/>
      <sz val="14"/>
      <name val="华文楷体"/>
      <charset val="134"/>
    </font>
    <font>
      <sz val="14"/>
      <name val="华文楷体"/>
      <charset val="134"/>
    </font>
    <font>
      <sz val="13"/>
      <color rgb="FFFF0000"/>
      <name val="华文楷体"/>
      <charset val="134"/>
    </font>
    <font>
      <sz val="12"/>
      <name val="宋体"/>
      <charset val="134"/>
    </font>
    <font>
      <b/>
      <sz val="12"/>
      <color rgb="FFFF0000"/>
      <name val="华文楷体"/>
      <charset val="134"/>
    </font>
    <font>
      <sz val="10"/>
      <name val="Arial"/>
      <charset val="134"/>
    </font>
    <font>
      <sz val="14"/>
      <color rgb="FFFF0000"/>
      <name val="华文楷体"/>
      <charset val="134"/>
    </font>
    <font>
      <sz val="11"/>
      <color theme="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7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0" fillId="5" borderId="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0" fontId="0" fillId="0" borderId="0"/>
    <xf numFmtId="41" fontId="0" fillId="0" borderId="0" applyFont="0" applyFill="0" applyBorder="0" applyAlignment="0" applyProtection="0">
      <alignment vertical="center"/>
    </xf>
    <xf numFmtId="0" fontId="24" fillId="10" borderId="0" applyNumberFormat="0" applyBorder="0" applyAlignment="0" applyProtection="0">
      <alignment vertical="center"/>
    </xf>
    <xf numFmtId="0" fontId="25" fillId="1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6" fillId="16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0" fillId="0" borderId="0"/>
    <xf numFmtId="0" fontId="23" fillId="0" borderId="0" applyNumberFormat="0" applyFill="0" applyBorder="0" applyAlignment="0" applyProtection="0">
      <alignment vertical="center"/>
    </xf>
    <xf numFmtId="0" fontId="0" fillId="8" borderId="6" applyNumberFormat="0" applyFont="0" applyAlignment="0" applyProtection="0">
      <alignment vertical="center"/>
    </xf>
    <xf numFmtId="0" fontId="16" fillId="9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0" fillId="0" borderId="0"/>
    <xf numFmtId="0" fontId="29" fillId="0" borderId="0" applyNumberFormat="0" applyFill="0" applyBorder="0" applyAlignment="0" applyProtection="0">
      <alignment vertical="center"/>
    </xf>
    <xf numFmtId="0" fontId="32" fillId="0" borderId="4" applyNumberFormat="0" applyFill="0" applyAlignment="0" applyProtection="0">
      <alignment vertical="center"/>
    </xf>
    <xf numFmtId="0" fontId="18" fillId="0" borderId="4" applyNumberFormat="0" applyFill="0" applyAlignment="0" applyProtection="0">
      <alignment vertical="center"/>
    </xf>
    <xf numFmtId="0" fontId="16" fillId="19" borderId="0" applyNumberFormat="0" applyBorder="0" applyAlignment="0" applyProtection="0">
      <alignment vertical="center"/>
    </xf>
    <xf numFmtId="0" fontId="17" fillId="0" borderId="3" applyNumberFormat="0" applyFill="0" applyAlignment="0" applyProtection="0">
      <alignment vertical="center"/>
    </xf>
    <xf numFmtId="0" fontId="16" fillId="20" borderId="0" applyNumberFormat="0" applyBorder="0" applyAlignment="0" applyProtection="0">
      <alignment vertical="center"/>
    </xf>
    <xf numFmtId="0" fontId="34" fillId="22" borderId="10" applyNumberFormat="0" applyAlignment="0" applyProtection="0">
      <alignment vertical="center"/>
    </xf>
    <xf numFmtId="0" fontId="33" fillId="22" borderId="5" applyNumberFormat="0" applyAlignment="0" applyProtection="0">
      <alignment vertical="center"/>
    </xf>
    <xf numFmtId="0" fontId="26" fillId="14" borderId="7" applyNumberFormat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31" fillId="0" borderId="9" applyNumberFormat="0" applyFill="0" applyAlignment="0" applyProtection="0">
      <alignment vertical="center"/>
    </xf>
    <xf numFmtId="0" fontId="28" fillId="0" borderId="8" applyNumberFormat="0" applyFill="0" applyAlignment="0" applyProtection="0">
      <alignment vertical="center"/>
    </xf>
    <xf numFmtId="0" fontId="22" fillId="7" borderId="0" applyNumberFormat="0" applyBorder="0" applyAlignment="0" applyProtection="0">
      <alignment vertical="center"/>
    </xf>
    <xf numFmtId="0" fontId="21" fillId="6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16" fillId="4" borderId="0" applyNumberFormat="0" applyBorder="0" applyAlignment="0" applyProtection="0">
      <alignment vertical="center"/>
    </xf>
    <xf numFmtId="0" fontId="24" fillId="25" borderId="0" applyNumberFormat="0" applyBorder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16" fillId="15" borderId="0" applyNumberFormat="0" applyBorder="0" applyAlignment="0" applyProtection="0">
      <alignment vertical="center"/>
    </xf>
    <xf numFmtId="0" fontId="0" fillId="0" borderId="0">
      <alignment vertical="center"/>
    </xf>
    <xf numFmtId="0" fontId="16" fillId="27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16" fillId="28" borderId="0" applyNumberFormat="0" applyBorder="0" applyAlignment="0" applyProtection="0">
      <alignment vertical="center"/>
    </xf>
    <xf numFmtId="0" fontId="14" fillId="0" borderId="0"/>
    <xf numFmtId="0" fontId="24" fillId="31" borderId="0" applyNumberFormat="0" applyBorder="0" applyAlignment="0" applyProtection="0">
      <alignment vertical="center"/>
    </xf>
    <xf numFmtId="0" fontId="16" fillId="32" borderId="0" applyNumberFormat="0" applyBorder="0" applyAlignment="0" applyProtection="0">
      <alignment vertical="center"/>
    </xf>
    <xf numFmtId="0" fontId="16" fillId="33" borderId="0" applyNumberFormat="0" applyBorder="0" applyAlignment="0" applyProtection="0">
      <alignment vertical="center"/>
    </xf>
    <xf numFmtId="0" fontId="24" fillId="17" borderId="0" applyNumberFormat="0" applyBorder="0" applyAlignment="0" applyProtection="0">
      <alignment vertical="center"/>
    </xf>
    <xf numFmtId="0" fontId="16" fillId="34" borderId="0" applyNumberFormat="0" applyBorder="0" applyAlignment="0" applyProtection="0">
      <alignment vertical="center"/>
    </xf>
    <xf numFmtId="0" fontId="14" fillId="0" borderId="0"/>
    <xf numFmtId="0" fontId="0" fillId="0" borderId="0"/>
    <xf numFmtId="0" fontId="12" fillId="0" borderId="0">
      <alignment vertical="center"/>
    </xf>
  </cellStyleXfs>
  <cellXfs count="38">
    <xf numFmtId="0" fontId="0" fillId="0" borderId="0" xfId="0">
      <alignment vertical="center"/>
    </xf>
    <xf numFmtId="0" fontId="0" fillId="0" borderId="0" xfId="5"/>
    <xf numFmtId="0" fontId="0" fillId="2" borderId="0" xfId="13" applyFont="1" applyFill="1" applyAlignment="1"/>
    <xf numFmtId="0" fontId="0" fillId="0" borderId="0" xfId="43">
      <alignment vertical="center"/>
    </xf>
    <xf numFmtId="0" fontId="1" fillId="0" borderId="0" xfId="5" applyFont="1"/>
    <xf numFmtId="0" fontId="0" fillId="0" borderId="0" xfId="55"/>
    <xf numFmtId="0" fontId="2" fillId="0" borderId="0" xfId="54" applyFont="1" applyFill="1" applyAlignment="1">
      <alignment horizontal="center" vertical="center"/>
    </xf>
    <xf numFmtId="0" fontId="3" fillId="0" borderId="0" xfId="54" applyFont="1" applyFill="1" applyAlignment="1">
      <alignment horizontal="left" vertical="center"/>
    </xf>
    <xf numFmtId="0" fontId="0" fillId="0" borderId="0" xfId="20" applyFont="1" applyFill="1" applyAlignment="1">
      <alignment vertical="center"/>
    </xf>
    <xf numFmtId="0" fontId="3" fillId="0" borderId="0" xfId="54" applyFont="1" applyFill="1" applyAlignment="1">
      <alignment horizontal="center" vertical="center"/>
    </xf>
    <xf numFmtId="0" fontId="4" fillId="0" borderId="0" xfId="54" applyFont="1" applyFill="1" applyAlignment="1">
      <alignment horizontal="left" vertical="center"/>
    </xf>
    <xf numFmtId="0" fontId="3" fillId="0" borderId="1" xfId="54" applyFont="1" applyFill="1" applyBorder="1" applyAlignment="1">
      <alignment horizontal="center" vertical="center"/>
    </xf>
    <xf numFmtId="0" fontId="5" fillId="0" borderId="2" xfId="54" applyFont="1" applyFill="1" applyBorder="1" applyAlignment="1">
      <alignment horizontal="center" vertical="center" wrapText="1"/>
    </xf>
    <xf numFmtId="0" fontId="5" fillId="0" borderId="2" xfId="54" applyFont="1" applyFill="1" applyBorder="1" applyAlignment="1">
      <alignment horizontal="center" vertical="center"/>
    </xf>
    <xf numFmtId="0" fontId="6" fillId="0" borderId="2" xfId="54" applyFont="1" applyBorder="1" applyAlignment="1">
      <alignment horizontal="center" vertical="center" wrapText="1"/>
    </xf>
    <xf numFmtId="0" fontId="5" fillId="2" borderId="2" xfId="54" applyFont="1" applyFill="1" applyBorder="1" applyAlignment="1">
      <alignment horizontal="center" vertical="center"/>
    </xf>
    <xf numFmtId="0" fontId="5" fillId="2" borderId="2" xfId="54" applyFont="1" applyFill="1" applyBorder="1" applyAlignment="1">
      <alignment horizontal="center" vertical="center" wrapText="1"/>
    </xf>
    <xf numFmtId="0" fontId="7" fillId="0" borderId="2" xfId="54" applyFont="1" applyBorder="1" applyAlignment="1">
      <alignment horizontal="center" vertical="center" wrapText="1"/>
    </xf>
    <xf numFmtId="0" fontId="7" fillId="0" borderId="2" xfId="54" applyFont="1" applyFill="1" applyBorder="1" applyAlignment="1">
      <alignment horizontal="center" vertical="center" wrapText="1"/>
    </xf>
    <xf numFmtId="0" fontId="8" fillId="0" borderId="2" xfId="0" applyNumberFormat="1" applyFont="1" applyFill="1" applyBorder="1" applyAlignment="1">
      <alignment horizontal="center" vertical="center" wrapText="1" shrinkToFit="1"/>
    </xf>
    <xf numFmtId="0" fontId="9" fillId="0" borderId="2" xfId="54" applyFont="1" applyFill="1" applyBorder="1" applyAlignment="1">
      <alignment horizontal="center" vertical="center"/>
    </xf>
    <xf numFmtId="0" fontId="10" fillId="0" borderId="2" xfId="54" applyFont="1" applyFill="1" applyBorder="1" applyAlignment="1">
      <alignment horizontal="center" vertical="center"/>
    </xf>
    <xf numFmtId="0" fontId="7" fillId="2" borderId="2" xfId="54" applyNumberFormat="1" applyFont="1" applyFill="1" applyBorder="1" applyAlignment="1">
      <alignment horizontal="center" vertical="center" wrapText="1"/>
    </xf>
    <xf numFmtId="0" fontId="10" fillId="0" borderId="2" xfId="54" applyFont="1" applyFill="1" applyBorder="1" applyAlignment="1">
      <alignment horizontal="center" vertical="center" wrapText="1"/>
    </xf>
    <xf numFmtId="0" fontId="5" fillId="0" borderId="2" xfId="48" applyFont="1" applyFill="1" applyBorder="1" applyAlignment="1">
      <alignment horizontal="center" vertical="center" wrapText="1"/>
    </xf>
    <xf numFmtId="0" fontId="11" fillId="2" borderId="2" xfId="54" applyFont="1" applyFill="1" applyBorder="1" applyAlignment="1">
      <alignment horizontal="center" vertical="center" wrapText="1"/>
    </xf>
    <xf numFmtId="0" fontId="5" fillId="0" borderId="2" xfId="48" applyFont="1" applyFill="1" applyBorder="1" applyAlignment="1">
      <alignment horizontal="center" vertical="center"/>
    </xf>
    <xf numFmtId="0" fontId="3" fillId="0" borderId="2" xfId="48" applyFont="1" applyFill="1" applyBorder="1" applyAlignment="1">
      <alignment horizontal="left" vertical="center" wrapText="1"/>
    </xf>
    <xf numFmtId="0" fontId="3" fillId="0" borderId="0" xfId="48" applyFont="1" applyFill="1" applyBorder="1" applyAlignment="1">
      <alignment horizontal="center" vertical="center"/>
    </xf>
    <xf numFmtId="0" fontId="0" fillId="0" borderId="2" xfId="43" applyFont="1" applyFill="1" applyBorder="1" applyAlignment="1">
      <alignment horizontal="center" vertical="center" wrapText="1"/>
    </xf>
    <xf numFmtId="0" fontId="11" fillId="0" borderId="2" xfId="54" applyFont="1" applyFill="1" applyBorder="1" applyAlignment="1">
      <alignment horizontal="center" vertical="center" wrapText="1"/>
    </xf>
    <xf numFmtId="0" fontId="0" fillId="0" borderId="2" xfId="43" applyFont="1" applyFill="1" applyBorder="1" applyAlignment="1">
      <alignment wrapText="1"/>
    </xf>
    <xf numFmtId="0" fontId="12" fillId="0" borderId="2" xfId="56" applyFont="1" applyFill="1" applyBorder="1" applyAlignment="1">
      <alignment vertical="center" wrapText="1"/>
    </xf>
    <xf numFmtId="0" fontId="13" fillId="0" borderId="2" xfId="54" applyFont="1" applyBorder="1" applyAlignment="1">
      <alignment horizontal="center" vertical="center" wrapText="1"/>
    </xf>
    <xf numFmtId="0" fontId="14" fillId="0" borderId="0" xfId="54"/>
    <xf numFmtId="0" fontId="13" fillId="0" borderId="0" xfId="54" applyFont="1" applyAlignment="1">
      <alignment horizontal="center" vertical="center" wrapText="1"/>
    </xf>
    <xf numFmtId="0" fontId="0" fillId="2" borderId="2" xfId="13" applyFont="1" applyFill="1" applyBorder="1" applyAlignment="1"/>
    <xf numFmtId="0" fontId="15" fillId="3" borderId="2" xfId="54" applyFont="1" applyFill="1" applyBorder="1" applyAlignment="1">
      <alignment horizontal="center" vertical="center" wrapText="1"/>
    </xf>
  </cellXfs>
  <cellStyles count="57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常规 11 2 2" xfId="5"/>
    <cellStyle name="千位分隔[0]" xfId="6" builtinId="6"/>
    <cellStyle name="40% - 强调文字颜色 3" xfId="7" builtinId="39"/>
    <cellStyle name="差" xfId="8" builtinId="27"/>
    <cellStyle name="千位分隔" xfId="9" builtinId="3"/>
    <cellStyle name="60% - 强调文字颜色 3" xfId="10" builtinId="40"/>
    <cellStyle name="超链接" xfId="11" builtinId="8"/>
    <cellStyle name="百分比" xfId="12" builtinId="5"/>
    <cellStyle name="常规 11 2 3" xfId="13"/>
    <cellStyle name="已访问的超链接" xfId="14" builtinId="9"/>
    <cellStyle name="注释" xfId="15" builtinId="10"/>
    <cellStyle name="60% - 强调文字颜色 2" xfId="16" builtinId="36"/>
    <cellStyle name="标题 4" xfId="17" builtinId="19"/>
    <cellStyle name="警告文本" xfId="18" builtinId="11"/>
    <cellStyle name="标题" xfId="19" builtinId="15"/>
    <cellStyle name="常规 3 2 2" xfId="20"/>
    <cellStyle name="解释性文本" xfId="21" builtinId="53"/>
    <cellStyle name="标题 1" xfId="22" builtinId="16"/>
    <cellStyle name="标题 2" xfId="23" builtinId="17"/>
    <cellStyle name="60% - 强调文字颜色 1" xfId="24" builtinId="32"/>
    <cellStyle name="标题 3" xfId="25" builtinId="18"/>
    <cellStyle name="60% - 强调文字颜色 4" xfId="26" builtinId="44"/>
    <cellStyle name="输出" xfId="27" builtinId="21"/>
    <cellStyle name="计算" xfId="28" builtinId="22"/>
    <cellStyle name="检查单元格" xfId="29" builtinId="23"/>
    <cellStyle name="20% - 强调文字颜色 6" xfId="30" builtinId="50"/>
    <cellStyle name="强调文字颜色 2" xfId="31" builtinId="33"/>
    <cellStyle name="链接单元格" xfId="32" builtinId="24"/>
    <cellStyle name="汇总" xfId="33" builtinId="25"/>
    <cellStyle name="好" xfId="34" builtinId="26"/>
    <cellStyle name="适中" xfId="35" builtinId="28"/>
    <cellStyle name="20% - 强调文字颜色 5" xfId="36" builtinId="46"/>
    <cellStyle name="强调文字颜色 1" xfId="37" builtinId="29"/>
    <cellStyle name="20% - 强调文字颜色 1" xfId="38" builtinId="30"/>
    <cellStyle name="40% - 强调文字颜色 1" xfId="39" builtinId="31"/>
    <cellStyle name="20% - 强调文字颜色 2" xfId="40" builtinId="34"/>
    <cellStyle name="40% - 强调文字颜色 2" xfId="41" builtinId="35"/>
    <cellStyle name="强调文字颜色 3" xfId="42" builtinId="37"/>
    <cellStyle name="常规 3 2" xfId="43"/>
    <cellStyle name="强调文字颜色 4" xfId="44" builtinId="41"/>
    <cellStyle name="20% - 强调文字颜色 4" xfId="45" builtinId="42"/>
    <cellStyle name="40% - 强调文字颜色 4" xfId="46" builtinId="43"/>
    <cellStyle name="强调文字颜色 5" xfId="47" builtinId="45"/>
    <cellStyle name="常规 2 2" xfId="48"/>
    <cellStyle name="40% - 强调文字颜色 5" xfId="49" builtinId="47"/>
    <cellStyle name="60% - 强调文字颜色 5" xfId="50" builtinId="48"/>
    <cellStyle name="强调文字颜色 6" xfId="51" builtinId="49"/>
    <cellStyle name="40% - 强调文字颜色 6" xfId="52" builtinId="51"/>
    <cellStyle name="60% - 强调文字颜色 6" xfId="53" builtinId="52"/>
    <cellStyle name="常规 2" xfId="54"/>
    <cellStyle name="常规 11 2" xfId="55"/>
    <cellStyle name="常规 4" xfId="56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3.xml"/><Relationship Id="rId3" Type="http://schemas.openxmlformats.org/officeDocument/2006/relationships/externalLink" Target="externalLinks/externalLink2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5</xdr:row>
      <xdr:rowOff>24765</xdr:rowOff>
    </xdr:from>
    <xdr:to>
      <xdr:col>2</xdr:col>
      <xdr:colOff>924560</xdr:colOff>
      <xdr:row>5</xdr:row>
      <xdr:rowOff>1085850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2044065"/>
          <a:ext cx="2533650" cy="1061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1000125</xdr:colOff>
      <xdr:row>5</xdr:row>
      <xdr:rowOff>38100</xdr:rowOff>
    </xdr:from>
    <xdr:to>
      <xdr:col>8</xdr:col>
      <xdr:colOff>38100</xdr:colOff>
      <xdr:row>5</xdr:row>
      <xdr:rowOff>1047750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609850" y="2057400"/>
          <a:ext cx="2495550" cy="100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952500</xdr:colOff>
      <xdr:row>10</xdr:row>
      <xdr:rowOff>50165</xdr:rowOff>
    </xdr:from>
    <xdr:to>
      <xdr:col>7</xdr:col>
      <xdr:colOff>162560</xdr:colOff>
      <xdr:row>10</xdr:row>
      <xdr:rowOff>1076325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562225" y="7847965"/>
          <a:ext cx="2248535" cy="1026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10</xdr:row>
      <xdr:rowOff>41275</xdr:rowOff>
    </xdr:from>
    <xdr:to>
      <xdr:col>10</xdr:col>
      <xdr:colOff>524510</xdr:colOff>
      <xdr:row>10</xdr:row>
      <xdr:rowOff>1089025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067300" y="7839075"/>
          <a:ext cx="2343785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17</xdr:row>
      <xdr:rowOff>45085</xdr:rowOff>
    </xdr:from>
    <xdr:to>
      <xdr:col>2</xdr:col>
      <xdr:colOff>954405</xdr:colOff>
      <xdr:row>17</xdr:row>
      <xdr:rowOff>1123950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7150" y="16237585"/>
          <a:ext cx="2506980" cy="1078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962025</xdr:colOff>
      <xdr:row>17</xdr:row>
      <xdr:rowOff>155575</xdr:rowOff>
    </xdr:from>
    <xdr:to>
      <xdr:col>7</xdr:col>
      <xdr:colOff>323850</xdr:colOff>
      <xdr:row>17</xdr:row>
      <xdr:rowOff>1133475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571750" y="16348075"/>
          <a:ext cx="2400300" cy="97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6</xdr:row>
      <xdr:rowOff>13970</xdr:rowOff>
    </xdr:from>
    <xdr:to>
      <xdr:col>2</xdr:col>
      <xdr:colOff>773430</xdr:colOff>
      <xdr:row>6</xdr:row>
      <xdr:rowOff>1104900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" y="3290570"/>
          <a:ext cx="2382520" cy="1090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895350</xdr:colOff>
      <xdr:row>6</xdr:row>
      <xdr:rowOff>93980</xdr:rowOff>
    </xdr:from>
    <xdr:to>
      <xdr:col>7</xdr:col>
      <xdr:colOff>275590</xdr:colOff>
      <xdr:row>6</xdr:row>
      <xdr:rowOff>1200150</xdr:rowOff>
    </xdr:to>
    <xdr:pic>
      <xdr:nvPicPr>
        <xdr:cNvPr id="10" name="图片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505075" y="3370580"/>
          <a:ext cx="2418715" cy="1106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11</xdr:row>
      <xdr:rowOff>168275</xdr:rowOff>
    </xdr:from>
    <xdr:to>
      <xdr:col>2</xdr:col>
      <xdr:colOff>704850</xdr:colOff>
      <xdr:row>11</xdr:row>
      <xdr:rowOff>1200150</xdr:rowOff>
    </xdr:to>
    <xdr:pic>
      <xdr:nvPicPr>
        <xdr:cNvPr id="11" name="图片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7150" y="9172575"/>
          <a:ext cx="2257425" cy="1031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809625</xdr:colOff>
      <xdr:row>11</xdr:row>
      <xdr:rowOff>108585</xdr:rowOff>
    </xdr:from>
    <xdr:to>
      <xdr:col>7</xdr:col>
      <xdr:colOff>181610</xdr:colOff>
      <xdr:row>11</xdr:row>
      <xdr:rowOff>1231900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419350" y="9112885"/>
          <a:ext cx="2410460" cy="1123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29845</xdr:colOff>
      <xdr:row>5</xdr:row>
      <xdr:rowOff>42545</xdr:rowOff>
    </xdr:from>
    <xdr:to>
      <xdr:col>10</xdr:col>
      <xdr:colOff>735330</xdr:colOff>
      <xdr:row>5</xdr:row>
      <xdr:rowOff>1123950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097145" y="2061845"/>
          <a:ext cx="2524760" cy="1081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19050</xdr:colOff>
      <xdr:row>6</xdr:row>
      <xdr:rowOff>134620</xdr:rowOff>
    </xdr:from>
    <xdr:to>
      <xdr:col>10</xdr:col>
      <xdr:colOff>505460</xdr:colOff>
      <xdr:row>6</xdr:row>
      <xdr:rowOff>1155700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086350" y="3411220"/>
          <a:ext cx="2305685" cy="1021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8</xdr:row>
      <xdr:rowOff>99060</xdr:rowOff>
    </xdr:from>
    <xdr:to>
      <xdr:col>2</xdr:col>
      <xdr:colOff>743585</xdr:colOff>
      <xdr:row>8</xdr:row>
      <xdr:rowOff>1104900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35" y="5890260"/>
          <a:ext cx="2352675" cy="1005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323850</xdr:colOff>
      <xdr:row>11</xdr:row>
      <xdr:rowOff>86360</xdr:rowOff>
    </xdr:from>
    <xdr:to>
      <xdr:col>10</xdr:col>
      <xdr:colOff>605155</xdr:colOff>
      <xdr:row>11</xdr:row>
      <xdr:rowOff>1181100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4972050" y="9090660"/>
          <a:ext cx="2519680" cy="1094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12</xdr:row>
      <xdr:rowOff>19685</xdr:rowOff>
    </xdr:from>
    <xdr:to>
      <xdr:col>2</xdr:col>
      <xdr:colOff>687070</xdr:colOff>
      <xdr:row>12</xdr:row>
      <xdr:rowOff>1139825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35" y="10332085"/>
          <a:ext cx="2296160" cy="1120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352425</xdr:colOff>
      <xdr:row>17</xdr:row>
      <xdr:rowOff>164465</xdr:rowOff>
    </xdr:from>
    <xdr:to>
      <xdr:col>10</xdr:col>
      <xdr:colOff>459105</xdr:colOff>
      <xdr:row>17</xdr:row>
      <xdr:rowOff>1162050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000625" y="16356965"/>
          <a:ext cx="2345055" cy="997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771525</xdr:colOff>
      <xdr:row>8</xdr:row>
      <xdr:rowOff>19685</xdr:rowOff>
    </xdr:from>
    <xdr:to>
      <xdr:col>7</xdr:col>
      <xdr:colOff>190500</xdr:colOff>
      <xdr:row>8</xdr:row>
      <xdr:rowOff>1095375</xdr:rowOff>
    </xdr:to>
    <xdr:pic>
      <xdr:nvPicPr>
        <xdr:cNvPr id="20" name="图片 1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381250" y="5810885"/>
          <a:ext cx="2457450" cy="1075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48895</xdr:colOff>
      <xdr:row>12</xdr:row>
      <xdr:rowOff>52070</xdr:rowOff>
    </xdr:from>
    <xdr:to>
      <xdr:col>10</xdr:col>
      <xdr:colOff>817880</xdr:colOff>
      <xdr:row>12</xdr:row>
      <xdr:rowOff>1171575</xdr:rowOff>
    </xdr:to>
    <xdr:pic>
      <xdr:nvPicPr>
        <xdr:cNvPr id="21" name="图片 2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116195" y="10364470"/>
          <a:ext cx="2588260" cy="1119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18</xdr:row>
      <xdr:rowOff>64135</xdr:rowOff>
    </xdr:from>
    <xdr:to>
      <xdr:col>2</xdr:col>
      <xdr:colOff>925195</xdr:colOff>
      <xdr:row>18</xdr:row>
      <xdr:rowOff>1076325</xdr:rowOff>
    </xdr:to>
    <xdr:pic>
      <xdr:nvPicPr>
        <xdr:cNvPr id="22" name="图片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35" y="17463135"/>
          <a:ext cx="2534285" cy="1012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857250</xdr:colOff>
      <xdr:row>12</xdr:row>
      <xdr:rowOff>35560</xdr:rowOff>
    </xdr:from>
    <xdr:to>
      <xdr:col>7</xdr:col>
      <xdr:colOff>353060</xdr:colOff>
      <xdr:row>12</xdr:row>
      <xdr:rowOff>1047750</xdr:rowOff>
    </xdr:to>
    <xdr:pic>
      <xdr:nvPicPr>
        <xdr:cNvPr id="23" name="图片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466975" y="10347960"/>
          <a:ext cx="2534285" cy="1012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</xdr:colOff>
      <xdr:row>13</xdr:row>
      <xdr:rowOff>225425</xdr:rowOff>
    </xdr:from>
    <xdr:to>
      <xdr:col>8</xdr:col>
      <xdr:colOff>124460</xdr:colOff>
      <xdr:row>13</xdr:row>
      <xdr:rowOff>1162050</xdr:rowOff>
    </xdr:to>
    <xdr:pic>
      <xdr:nvPicPr>
        <xdr:cNvPr id="24" name="图片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695575" y="11845925"/>
          <a:ext cx="2496185" cy="936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1020445</xdr:colOff>
      <xdr:row>18</xdr:row>
      <xdr:rowOff>20320</xdr:rowOff>
    </xdr:from>
    <xdr:to>
      <xdr:col>7</xdr:col>
      <xdr:colOff>325755</xdr:colOff>
      <xdr:row>18</xdr:row>
      <xdr:rowOff>1047750</xdr:rowOff>
    </xdr:to>
    <xdr:pic>
      <xdr:nvPicPr>
        <xdr:cNvPr id="25" name="图片 24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2630170" y="17419320"/>
          <a:ext cx="2343785" cy="1027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7</xdr:row>
      <xdr:rowOff>157480</xdr:rowOff>
    </xdr:from>
    <xdr:to>
      <xdr:col>2</xdr:col>
      <xdr:colOff>909955</xdr:colOff>
      <xdr:row>7</xdr:row>
      <xdr:rowOff>1162050</xdr:rowOff>
    </xdr:to>
    <xdr:pic>
      <xdr:nvPicPr>
        <xdr:cNvPr id="26" name="图片 25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35" y="4691380"/>
          <a:ext cx="2519045" cy="1004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18</xdr:row>
      <xdr:rowOff>46355</xdr:rowOff>
    </xdr:from>
    <xdr:to>
      <xdr:col>10</xdr:col>
      <xdr:colOff>495300</xdr:colOff>
      <xdr:row>18</xdr:row>
      <xdr:rowOff>1098550</xdr:rowOff>
    </xdr:to>
    <xdr:pic>
      <xdr:nvPicPr>
        <xdr:cNvPr id="27" name="图片 26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067300" y="17445355"/>
          <a:ext cx="2314575" cy="1052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210820</xdr:colOff>
      <xdr:row>13</xdr:row>
      <xdr:rowOff>250825</xdr:rowOff>
    </xdr:from>
    <xdr:to>
      <xdr:col>10</xdr:col>
      <xdr:colOff>763905</xdr:colOff>
      <xdr:row>13</xdr:row>
      <xdr:rowOff>1209675</xdr:rowOff>
    </xdr:to>
    <xdr:pic>
      <xdr:nvPicPr>
        <xdr:cNvPr id="28" name="图片 27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278120" y="11871325"/>
          <a:ext cx="2372360" cy="958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114300</xdr:colOff>
      <xdr:row>7</xdr:row>
      <xdr:rowOff>129540</xdr:rowOff>
    </xdr:from>
    <xdr:to>
      <xdr:col>10</xdr:col>
      <xdr:colOff>848360</xdr:colOff>
      <xdr:row>7</xdr:row>
      <xdr:rowOff>1076325</xdr:rowOff>
    </xdr:to>
    <xdr:pic>
      <xdr:nvPicPr>
        <xdr:cNvPr id="29" name="图片 28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181600" y="4663440"/>
          <a:ext cx="2553335" cy="946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13</xdr:row>
      <xdr:rowOff>98425</xdr:rowOff>
    </xdr:from>
    <xdr:to>
      <xdr:col>2</xdr:col>
      <xdr:colOff>896620</xdr:colOff>
      <xdr:row>13</xdr:row>
      <xdr:rowOff>1200150</xdr:rowOff>
    </xdr:to>
    <xdr:pic>
      <xdr:nvPicPr>
        <xdr:cNvPr id="30" name="图片 29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35" y="11718925"/>
          <a:ext cx="2505710" cy="1101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1010920</xdr:colOff>
      <xdr:row>7</xdr:row>
      <xdr:rowOff>119380</xdr:rowOff>
    </xdr:from>
    <xdr:to>
      <xdr:col>8</xdr:col>
      <xdr:colOff>21590</xdr:colOff>
      <xdr:row>7</xdr:row>
      <xdr:rowOff>1171575</xdr:rowOff>
    </xdr:to>
    <xdr:pic>
      <xdr:nvPicPr>
        <xdr:cNvPr id="31" name="图片 30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620645" y="4653280"/>
          <a:ext cx="2468245" cy="1052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19</xdr:row>
      <xdr:rowOff>100965</xdr:rowOff>
    </xdr:from>
    <xdr:to>
      <xdr:col>2</xdr:col>
      <xdr:colOff>813435</xdr:colOff>
      <xdr:row>19</xdr:row>
      <xdr:rowOff>1075690</xdr:rowOff>
    </xdr:to>
    <xdr:pic>
      <xdr:nvPicPr>
        <xdr:cNvPr id="32" name="图片 31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635" y="18706465"/>
          <a:ext cx="2422525" cy="974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15</xdr:row>
      <xdr:rowOff>61595</xdr:rowOff>
    </xdr:from>
    <xdr:to>
      <xdr:col>2</xdr:col>
      <xdr:colOff>1029970</xdr:colOff>
      <xdr:row>15</xdr:row>
      <xdr:rowOff>1019175</xdr:rowOff>
    </xdr:to>
    <xdr:pic>
      <xdr:nvPicPr>
        <xdr:cNvPr id="33" name="图片 32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35" y="14298295"/>
          <a:ext cx="2639060" cy="957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57150</xdr:colOff>
      <xdr:row>19</xdr:row>
      <xdr:rowOff>46990</xdr:rowOff>
    </xdr:from>
    <xdr:to>
      <xdr:col>10</xdr:col>
      <xdr:colOff>585470</xdr:colOff>
      <xdr:row>19</xdr:row>
      <xdr:rowOff>1107440</xdr:rowOff>
    </xdr:to>
    <xdr:pic>
      <xdr:nvPicPr>
        <xdr:cNvPr id="34" name="图片 33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124450" y="18652490"/>
          <a:ext cx="2347595" cy="1060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809625</xdr:colOff>
      <xdr:row>14</xdr:row>
      <xdr:rowOff>88900</xdr:rowOff>
    </xdr:from>
    <xdr:to>
      <xdr:col>7</xdr:col>
      <xdr:colOff>191135</xdr:colOff>
      <xdr:row>14</xdr:row>
      <xdr:rowOff>1095375</xdr:rowOff>
    </xdr:to>
    <xdr:pic>
      <xdr:nvPicPr>
        <xdr:cNvPr id="35" name="图片 34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419350" y="13017500"/>
          <a:ext cx="2419985" cy="1006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9525</xdr:colOff>
      <xdr:row>14</xdr:row>
      <xdr:rowOff>93345</xdr:rowOff>
    </xdr:from>
    <xdr:to>
      <xdr:col>2</xdr:col>
      <xdr:colOff>760730</xdr:colOff>
      <xdr:row>14</xdr:row>
      <xdr:rowOff>1113155</xdr:rowOff>
    </xdr:to>
    <xdr:grpSp>
      <xdr:nvGrpSpPr>
        <xdr:cNvPr id="38" name="组合 37"/>
        <xdr:cNvGrpSpPr/>
      </xdr:nvGrpSpPr>
      <xdr:grpSpPr>
        <a:xfrm>
          <a:off x="9525" y="13021945"/>
          <a:ext cx="2360930" cy="1019810"/>
          <a:chOff x="3930" y="26172"/>
          <a:chExt cx="3568" cy="1472"/>
        </a:xfrm>
      </xdr:grpSpPr>
      <xdr:pic>
        <xdr:nvPicPr>
          <xdr:cNvPr id="39" name="图片 38"/>
          <xdr:cNvPicPr>
            <a:picLocks noChangeAspect="1"/>
          </xdr:cNvPicPr>
        </xdr:nvPicPr>
        <xdr:blipFill>
          <a:blip r:embed="rId33"/>
          <a:stretch>
            <a:fillRect/>
          </a:stretch>
        </xdr:blipFill>
        <xdr:spPr>
          <a:xfrm>
            <a:off x="3930" y="26172"/>
            <a:ext cx="3568" cy="1472"/>
          </a:xfrm>
          <a:prstGeom prst="rect">
            <a:avLst/>
          </a:prstGeom>
          <a:noFill/>
          <a:ln w="9525">
            <a:noFill/>
          </a:ln>
        </xdr:spPr>
      </xdr:pic>
      <xdr:sp>
        <xdr:nvSpPr>
          <xdr:cNvPr id="40" name="矩形 39"/>
          <xdr:cNvSpPr/>
        </xdr:nvSpPr>
        <xdr:spPr>
          <a:xfrm>
            <a:off x="4320" y="26310"/>
            <a:ext cx="2863" cy="405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zh-CN" altLang="en-US" sz="1100"/>
              <a:t>不要丰巢里面的福字</a:t>
            </a:r>
            <a:endParaRPr lang="zh-CN" altLang="en-US" sz="1100"/>
          </a:p>
        </xdr:txBody>
      </xdr:sp>
    </xdr:grpSp>
    <xdr:clientData/>
  </xdr:twoCellAnchor>
  <xdr:twoCellAnchor editAs="oneCell">
    <xdr:from>
      <xdr:col>2</xdr:col>
      <xdr:colOff>838200</xdr:colOff>
      <xdr:row>19</xdr:row>
      <xdr:rowOff>97790</xdr:rowOff>
    </xdr:from>
    <xdr:to>
      <xdr:col>7</xdr:col>
      <xdr:colOff>352425</xdr:colOff>
      <xdr:row>19</xdr:row>
      <xdr:rowOff>1130300</xdr:rowOff>
    </xdr:to>
    <xdr:pic>
      <xdr:nvPicPr>
        <xdr:cNvPr id="41" name="图片 40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2447925" y="18703290"/>
          <a:ext cx="2552700" cy="1032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190500</xdr:colOff>
      <xdr:row>14</xdr:row>
      <xdr:rowOff>125730</xdr:rowOff>
    </xdr:from>
    <xdr:to>
      <xdr:col>10</xdr:col>
      <xdr:colOff>890905</xdr:colOff>
      <xdr:row>14</xdr:row>
      <xdr:rowOff>1095375</xdr:rowOff>
    </xdr:to>
    <xdr:pic>
      <xdr:nvPicPr>
        <xdr:cNvPr id="43" name="图片 42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4838700" y="13054330"/>
          <a:ext cx="2938780" cy="969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20</xdr:row>
      <xdr:rowOff>29845</xdr:rowOff>
    </xdr:from>
    <xdr:to>
      <xdr:col>2</xdr:col>
      <xdr:colOff>891540</xdr:colOff>
      <xdr:row>20</xdr:row>
      <xdr:rowOff>1028700</xdr:rowOff>
    </xdr:to>
    <xdr:pic>
      <xdr:nvPicPr>
        <xdr:cNvPr id="45" name="图片 44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635" y="19841845"/>
          <a:ext cx="2500630" cy="998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22</xdr:row>
      <xdr:rowOff>102870</xdr:rowOff>
    </xdr:from>
    <xdr:to>
      <xdr:col>2</xdr:col>
      <xdr:colOff>819785</xdr:colOff>
      <xdr:row>22</xdr:row>
      <xdr:rowOff>1038225</xdr:rowOff>
    </xdr:to>
    <xdr:pic>
      <xdr:nvPicPr>
        <xdr:cNvPr id="46" name="图片 45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635" y="22010370"/>
          <a:ext cx="2428875" cy="935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866775</xdr:colOff>
      <xdr:row>22</xdr:row>
      <xdr:rowOff>107950</xdr:rowOff>
    </xdr:from>
    <xdr:to>
      <xdr:col>7</xdr:col>
      <xdr:colOff>210820</xdr:colOff>
      <xdr:row>22</xdr:row>
      <xdr:rowOff>1009650</xdr:rowOff>
    </xdr:to>
    <xdr:pic>
      <xdr:nvPicPr>
        <xdr:cNvPr id="47" name="图片 46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2476500" y="22015450"/>
          <a:ext cx="2382520" cy="901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314325</xdr:colOff>
      <xdr:row>22</xdr:row>
      <xdr:rowOff>168275</xdr:rowOff>
    </xdr:from>
    <xdr:to>
      <xdr:col>10</xdr:col>
      <xdr:colOff>686435</xdr:colOff>
      <xdr:row>22</xdr:row>
      <xdr:rowOff>981075</xdr:rowOff>
    </xdr:to>
    <xdr:pic>
      <xdr:nvPicPr>
        <xdr:cNvPr id="48" name="图片 47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4962525" y="22075775"/>
          <a:ext cx="2610485" cy="812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47625</xdr:colOff>
      <xdr:row>23</xdr:row>
      <xdr:rowOff>150495</xdr:rowOff>
    </xdr:from>
    <xdr:to>
      <xdr:col>2</xdr:col>
      <xdr:colOff>898525</xdr:colOff>
      <xdr:row>23</xdr:row>
      <xdr:rowOff>1104900</xdr:rowOff>
    </xdr:to>
    <xdr:pic>
      <xdr:nvPicPr>
        <xdr:cNvPr id="49" name="图片 48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47625" y="23264495"/>
          <a:ext cx="2460625" cy="954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1270</xdr:colOff>
      <xdr:row>10</xdr:row>
      <xdr:rowOff>49530</xdr:rowOff>
    </xdr:from>
    <xdr:to>
      <xdr:col>2</xdr:col>
      <xdr:colOff>916305</xdr:colOff>
      <xdr:row>10</xdr:row>
      <xdr:rowOff>1085850</xdr:rowOff>
    </xdr:to>
    <xdr:grpSp>
      <xdr:nvGrpSpPr>
        <xdr:cNvPr id="50" name="组合 49"/>
        <xdr:cNvGrpSpPr/>
      </xdr:nvGrpSpPr>
      <xdr:grpSpPr>
        <a:xfrm>
          <a:off x="1270" y="7847330"/>
          <a:ext cx="2524760" cy="1036320"/>
          <a:chOff x="-13" y="5193"/>
          <a:chExt cx="3976" cy="1632"/>
        </a:xfrm>
      </xdr:grpSpPr>
      <xdr:pic>
        <xdr:nvPicPr>
          <xdr:cNvPr id="51" name="图片 50"/>
          <xdr:cNvPicPr>
            <a:picLocks noChangeAspect="1"/>
          </xdr:cNvPicPr>
        </xdr:nvPicPr>
        <xdr:blipFill>
          <a:blip r:embed="rId41"/>
          <a:stretch>
            <a:fillRect/>
          </a:stretch>
        </xdr:blipFill>
        <xdr:spPr>
          <a:xfrm>
            <a:off x="-13" y="5193"/>
            <a:ext cx="3976" cy="1632"/>
          </a:xfrm>
          <a:prstGeom prst="rect">
            <a:avLst/>
          </a:prstGeom>
          <a:noFill/>
          <a:ln w="9525">
            <a:noFill/>
          </a:ln>
        </xdr:spPr>
      </xdr:pic>
      <xdr:sp>
        <xdr:nvSpPr>
          <xdr:cNvPr id="52" name="矩形 51"/>
          <xdr:cNvSpPr/>
        </xdr:nvSpPr>
        <xdr:spPr>
          <a:xfrm>
            <a:off x="1125" y="5355"/>
            <a:ext cx="2025" cy="4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en-US" altLang="zh-CN" sz="1100"/>
              <a:t>2</a:t>
            </a:r>
            <a:r>
              <a:rPr lang="zh-CN" altLang="en-US" sz="1100"/>
              <a:t>边的福字不要</a:t>
            </a:r>
            <a:endParaRPr lang="en-US" altLang="zh-CN" sz="1100"/>
          </a:p>
        </xdr:txBody>
      </xdr:sp>
    </xdr:grpSp>
    <xdr:clientData/>
  </xdr:twoCellAnchor>
  <xdr:twoCellAnchor>
    <xdr:from>
      <xdr:col>1</xdr:col>
      <xdr:colOff>561975</xdr:colOff>
      <xdr:row>22</xdr:row>
      <xdr:rowOff>276225</xdr:rowOff>
    </xdr:from>
    <xdr:to>
      <xdr:col>1</xdr:col>
      <xdr:colOff>1038225</xdr:colOff>
      <xdr:row>22</xdr:row>
      <xdr:rowOff>581025</xdr:rowOff>
    </xdr:to>
    <xdr:sp>
      <xdr:nvSpPr>
        <xdr:cNvPr id="53" name="矩形 52"/>
        <xdr:cNvSpPr/>
      </xdr:nvSpPr>
      <xdr:spPr>
        <a:xfrm>
          <a:off x="1047750" y="22183725"/>
          <a:ext cx="476250" cy="3048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4</xdr:col>
      <xdr:colOff>209550</xdr:colOff>
      <xdr:row>22</xdr:row>
      <xdr:rowOff>257175</xdr:rowOff>
    </xdr:from>
    <xdr:to>
      <xdr:col>5</xdr:col>
      <xdr:colOff>257175</xdr:colOff>
      <xdr:row>22</xdr:row>
      <xdr:rowOff>561975</xdr:rowOff>
    </xdr:to>
    <xdr:sp>
      <xdr:nvSpPr>
        <xdr:cNvPr id="54" name="矩形 53"/>
        <xdr:cNvSpPr/>
      </xdr:nvSpPr>
      <xdr:spPr>
        <a:xfrm>
          <a:off x="3438525" y="22164675"/>
          <a:ext cx="476250" cy="3048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9</xdr:col>
      <xdr:colOff>95250</xdr:colOff>
      <xdr:row>22</xdr:row>
      <xdr:rowOff>276225</xdr:rowOff>
    </xdr:from>
    <xdr:to>
      <xdr:col>9</xdr:col>
      <xdr:colOff>571500</xdr:colOff>
      <xdr:row>22</xdr:row>
      <xdr:rowOff>581025</xdr:rowOff>
    </xdr:to>
    <xdr:sp>
      <xdr:nvSpPr>
        <xdr:cNvPr id="55" name="矩形 54"/>
        <xdr:cNvSpPr/>
      </xdr:nvSpPr>
      <xdr:spPr>
        <a:xfrm>
          <a:off x="6076950" y="22183725"/>
          <a:ext cx="476250" cy="3048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58#</a:t>
          </a:r>
          <a:endParaRPr lang="en-US" altLang="zh-CN" sz="1100"/>
        </a:p>
      </xdr:txBody>
    </xdr:sp>
    <xdr:clientData/>
  </xdr:twoCellAnchor>
  <xdr:twoCellAnchor>
    <xdr:from>
      <xdr:col>1</xdr:col>
      <xdr:colOff>628650</xdr:colOff>
      <xdr:row>23</xdr:row>
      <xdr:rowOff>352425</xdr:rowOff>
    </xdr:from>
    <xdr:to>
      <xdr:col>1</xdr:col>
      <xdr:colOff>1104900</xdr:colOff>
      <xdr:row>23</xdr:row>
      <xdr:rowOff>657225</xdr:rowOff>
    </xdr:to>
    <xdr:sp>
      <xdr:nvSpPr>
        <xdr:cNvPr id="56" name="矩形 55"/>
        <xdr:cNvSpPr/>
      </xdr:nvSpPr>
      <xdr:spPr>
        <a:xfrm>
          <a:off x="1114425" y="23466425"/>
          <a:ext cx="476250" cy="3048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58#</a:t>
          </a:r>
          <a:endParaRPr lang="en-US" altLang="zh-CN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file:///D:\QQ&#32842;&#22825;&#35760;&#24405;\2767725640\FileRecv\&#35746;&#21333;&#34920;&#65288;&#31354;&#30333;&#65289;(1)(1)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file:///\\192.168.0.112\Users\Administrator\Documents\Tencent Files\2561084214\FileRecv\&#33275;&#37995;&#31119;11155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microsoft.com/office/2006/relationships/xlExternalLinkPath/xlPathMissing" Target="file:///\\192.168.0.99\g\2019&#24180;&#19979;&#21333;\7&#26376;&#20221;925&#35746;&#21333;\RecoveredExternalLink2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模板"/>
      <sheetName val="生产开单表"/>
      <sheetName val="Sheet1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  <sheetName val="汇总"/>
      <sheetName val="在售表"/>
      <sheetName val="已定淘汰款8-10更新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"/>
  <dimension ref="A1:M26"/>
  <sheetViews>
    <sheetView tabSelected="1" workbookViewId="0">
      <pane ySplit="4" topLeftCell="A5" activePane="bottomLeft" state="frozen"/>
      <selection/>
      <selection pane="bottomLeft" activeCell="H4" sqref="H4:H23"/>
    </sheetView>
  </sheetViews>
  <sheetFormatPr defaultColWidth="9" defaultRowHeight="13.5"/>
  <cols>
    <col min="1" max="1" width="6.375" customWidth="1"/>
    <col min="2" max="2" width="14.75" customWidth="1"/>
    <col min="3" max="3" width="14" customWidth="1"/>
    <col min="4" max="4" width="7.25" customWidth="1"/>
    <col min="5" max="5" width="5.625" customWidth="1"/>
    <col min="6" max="6" width="7.25" customWidth="1"/>
    <col min="7" max="7" width="5.75" customWidth="1"/>
    <col min="8" max="8" width="5.5" customWidth="1"/>
    <col min="9" max="9" width="12" customWidth="1"/>
    <col min="10" max="10" width="11.875" customWidth="1"/>
    <col min="11" max="11" width="12.25" customWidth="1"/>
  </cols>
  <sheetData>
    <row r="1" s="1" customFormat="1" ht="32" customHeight="1" spans="1:11">
      <c r="A1" s="6" t="s">
        <v>0</v>
      </c>
      <c r="B1" s="6"/>
      <c r="C1" s="6"/>
      <c r="D1" s="6"/>
      <c r="E1" s="6"/>
      <c r="F1" s="6"/>
      <c r="G1" s="6"/>
      <c r="H1" s="6"/>
      <c r="I1" s="6"/>
      <c r="J1" s="6"/>
      <c r="K1" s="6"/>
    </row>
    <row r="2" s="1" customFormat="1" ht="19" customHeight="1" spans="1:11">
      <c r="A2" s="7" t="s">
        <v>1</v>
      </c>
      <c r="B2" s="8"/>
      <c r="C2" s="8"/>
      <c r="D2" s="9" t="s">
        <v>2</v>
      </c>
      <c r="E2" s="9"/>
      <c r="F2" s="9"/>
      <c r="G2" s="9"/>
      <c r="H2" s="9"/>
      <c r="I2" s="9" t="s">
        <v>3</v>
      </c>
      <c r="J2" s="9"/>
      <c r="K2" s="9"/>
    </row>
    <row r="3" s="1" customFormat="1" ht="19" customHeight="1" spans="1:11">
      <c r="A3" s="10" t="s">
        <v>4</v>
      </c>
      <c r="B3" s="8"/>
      <c r="C3" s="8"/>
      <c r="D3" s="11" t="s">
        <v>5</v>
      </c>
      <c r="E3" s="11"/>
      <c r="F3" s="11"/>
      <c r="G3" s="11"/>
      <c r="H3" s="11"/>
      <c r="I3" s="28" t="s">
        <v>6</v>
      </c>
      <c r="J3" s="28"/>
      <c r="K3" s="28"/>
    </row>
    <row r="4" s="1" customFormat="1" ht="19" customHeight="1" spans="1:11">
      <c r="A4" s="12" t="s">
        <v>7</v>
      </c>
      <c r="B4" s="12" t="s">
        <v>8</v>
      </c>
      <c r="C4" s="12" t="s">
        <v>9</v>
      </c>
      <c r="D4" s="13" t="s">
        <v>10</v>
      </c>
      <c r="E4" s="13" t="s">
        <v>11</v>
      </c>
      <c r="F4" s="12" t="s">
        <v>12</v>
      </c>
      <c r="G4" s="12" t="s">
        <v>13</v>
      </c>
      <c r="H4" s="12"/>
      <c r="I4" s="12" t="s">
        <v>14</v>
      </c>
      <c r="J4" s="12" t="s">
        <v>15</v>
      </c>
      <c r="K4" s="12" t="s">
        <v>16</v>
      </c>
    </row>
    <row r="5" s="2" customFormat="1" ht="70" customHeight="1" spans="1:11">
      <c r="A5" s="12">
        <v>1</v>
      </c>
      <c r="B5" s="12" t="s">
        <v>17</v>
      </c>
      <c r="C5" s="14"/>
      <c r="D5" s="15">
        <v>880</v>
      </c>
      <c r="E5" s="15">
        <v>25</v>
      </c>
      <c r="F5" s="12">
        <f>E5*D5</f>
        <v>22000</v>
      </c>
      <c r="G5" s="12" t="s">
        <v>18</v>
      </c>
      <c r="H5" s="16"/>
      <c r="I5" s="29"/>
      <c r="J5" s="30" t="s">
        <v>19</v>
      </c>
      <c r="K5" s="30"/>
    </row>
    <row r="6" s="3" customFormat="1" ht="99" customHeight="1" spans="1:13">
      <c r="A6" s="17"/>
      <c r="B6" s="18"/>
      <c r="C6" s="19"/>
      <c r="D6" s="20"/>
      <c r="E6" s="21"/>
      <c r="F6" s="22"/>
      <c r="G6" s="22"/>
      <c r="H6" s="23"/>
      <c r="I6" s="31"/>
      <c r="J6" s="32"/>
      <c r="K6" s="33"/>
      <c r="L6" s="34"/>
      <c r="M6" s="35"/>
    </row>
    <row r="7" s="3" customFormat="1" ht="99" customHeight="1" spans="1:13">
      <c r="A7" s="17"/>
      <c r="B7" s="18"/>
      <c r="C7" s="19"/>
      <c r="D7" s="20"/>
      <c r="E7" s="21"/>
      <c r="F7" s="22"/>
      <c r="G7" s="22"/>
      <c r="H7" s="23"/>
      <c r="I7" s="31"/>
      <c r="J7" s="32"/>
      <c r="K7" s="33"/>
      <c r="L7" s="34"/>
      <c r="M7" s="35"/>
    </row>
    <row r="8" s="3" customFormat="1" ht="99" customHeight="1" spans="1:13">
      <c r="A8" s="17"/>
      <c r="B8" s="18"/>
      <c r="C8" s="19"/>
      <c r="D8" s="20"/>
      <c r="E8" s="21"/>
      <c r="F8" s="22"/>
      <c r="G8" s="22"/>
      <c r="H8" s="23"/>
      <c r="I8" s="31"/>
      <c r="J8" s="32"/>
      <c r="K8" s="33"/>
      <c r="L8" s="34"/>
      <c r="M8" s="35"/>
    </row>
    <row r="9" s="3" customFormat="1" ht="88" customHeight="1" spans="1:13">
      <c r="A9" s="17"/>
      <c r="B9" s="18"/>
      <c r="C9" s="19"/>
      <c r="D9" s="20"/>
      <c r="E9" s="21"/>
      <c r="F9" s="22"/>
      <c r="G9" s="22"/>
      <c r="H9" s="23"/>
      <c r="I9" s="31"/>
      <c r="J9" s="32"/>
      <c r="K9" s="33"/>
      <c r="L9" s="34"/>
      <c r="M9" s="35"/>
    </row>
    <row r="10" s="2" customFormat="1" ht="70" customHeight="1" spans="1:11">
      <c r="A10" s="12">
        <v>2</v>
      </c>
      <c r="B10" s="12" t="s">
        <v>17</v>
      </c>
      <c r="C10" s="14"/>
      <c r="D10" s="15">
        <f>16*80</f>
        <v>1280</v>
      </c>
      <c r="E10" s="15">
        <v>30</v>
      </c>
      <c r="F10" s="12">
        <f>E10*D10</f>
        <v>38400</v>
      </c>
      <c r="G10" s="12" t="s">
        <v>18</v>
      </c>
      <c r="H10" s="16"/>
      <c r="I10" s="29"/>
      <c r="J10" s="30" t="s">
        <v>19</v>
      </c>
      <c r="K10" s="30"/>
    </row>
    <row r="11" s="2" customFormat="1" ht="95" customHeight="1" spans="1:11">
      <c r="A11" s="12"/>
      <c r="B11" s="24"/>
      <c r="C11" s="25"/>
      <c r="D11" s="15"/>
      <c r="E11" s="15"/>
      <c r="F11" s="12"/>
      <c r="G11" s="12"/>
      <c r="H11" s="16"/>
      <c r="I11" s="36"/>
      <c r="J11" s="16"/>
      <c r="K11" s="30"/>
    </row>
    <row r="12" s="2" customFormat="1" ht="103" customHeight="1" spans="1:11">
      <c r="A12" s="12"/>
      <c r="B12" s="24"/>
      <c r="C12" s="25"/>
      <c r="D12" s="15"/>
      <c r="E12" s="15"/>
      <c r="F12" s="12"/>
      <c r="G12" s="12"/>
      <c r="H12" s="16"/>
      <c r="I12" s="36"/>
      <c r="J12" s="16"/>
      <c r="K12" s="30"/>
    </row>
    <row r="13" s="2" customFormat="1" ht="103" customHeight="1" spans="1:11">
      <c r="A13" s="12"/>
      <c r="B13" s="24"/>
      <c r="C13" s="25"/>
      <c r="D13" s="15"/>
      <c r="E13" s="15"/>
      <c r="F13" s="12"/>
      <c r="G13" s="12"/>
      <c r="H13" s="16"/>
      <c r="I13" s="36"/>
      <c r="J13" s="16"/>
      <c r="K13" s="30"/>
    </row>
    <row r="14" s="2" customFormat="1" ht="103" customHeight="1" spans="1:11">
      <c r="A14" s="12"/>
      <c r="B14" s="24"/>
      <c r="C14" s="25"/>
      <c r="D14" s="15"/>
      <c r="E14" s="15"/>
      <c r="F14" s="12"/>
      <c r="G14" s="12"/>
      <c r="H14" s="16"/>
      <c r="I14" s="36"/>
      <c r="J14" s="16"/>
      <c r="K14" s="30"/>
    </row>
    <row r="15" s="2" customFormat="1" ht="103" customHeight="1" spans="1:11">
      <c r="A15" s="12"/>
      <c r="B15" s="24"/>
      <c r="C15" s="25"/>
      <c r="D15" s="15"/>
      <c r="E15" s="15"/>
      <c r="F15" s="12"/>
      <c r="G15" s="12"/>
      <c r="H15" s="16"/>
      <c r="I15" s="36"/>
      <c r="J15" s="16"/>
      <c r="K15" s="30"/>
    </row>
    <row r="16" s="2" customFormat="1" ht="84" customHeight="1" spans="1:11">
      <c r="A16" s="12"/>
      <c r="B16" s="24"/>
      <c r="C16" s="25"/>
      <c r="D16" s="15"/>
      <c r="E16" s="15"/>
      <c r="F16" s="12"/>
      <c r="G16" s="12"/>
      <c r="H16" s="16"/>
      <c r="I16" s="36"/>
      <c r="J16" s="16"/>
      <c r="K16" s="30"/>
    </row>
    <row r="17" s="2" customFormat="1" ht="70" customHeight="1" spans="1:11">
      <c r="A17" s="12">
        <v>3</v>
      </c>
      <c r="B17" s="12" t="s">
        <v>17</v>
      </c>
      <c r="C17" s="14"/>
      <c r="D17" s="15">
        <v>800</v>
      </c>
      <c r="E17" s="15">
        <v>35</v>
      </c>
      <c r="F17" s="12">
        <f>E17*D17</f>
        <v>28000</v>
      </c>
      <c r="G17" s="12" t="s">
        <v>18</v>
      </c>
      <c r="H17" s="16"/>
      <c r="I17" s="29"/>
      <c r="J17" s="30" t="s">
        <v>19</v>
      </c>
      <c r="K17" s="30"/>
    </row>
    <row r="18" s="2" customFormat="1" ht="95" customHeight="1" spans="1:11">
      <c r="A18" s="12"/>
      <c r="B18" s="24"/>
      <c r="C18" s="25"/>
      <c r="D18" s="15"/>
      <c r="E18" s="15"/>
      <c r="F18" s="12"/>
      <c r="G18" s="12"/>
      <c r="H18" s="16"/>
      <c r="I18" s="36"/>
      <c r="J18" s="16"/>
      <c r="K18" s="30"/>
    </row>
    <row r="19" s="2" customFormat="1" ht="95" customHeight="1" spans="1:11">
      <c r="A19" s="12"/>
      <c r="B19" s="24"/>
      <c r="C19" s="25"/>
      <c r="D19" s="15"/>
      <c r="E19" s="15"/>
      <c r="F19" s="12"/>
      <c r="G19" s="12"/>
      <c r="H19" s="16"/>
      <c r="I19" s="36"/>
      <c r="J19" s="16"/>
      <c r="K19" s="30"/>
    </row>
    <row r="20" s="2" customFormat="1" ht="95" customHeight="1" spans="1:11">
      <c r="A20" s="12"/>
      <c r="B20" s="24"/>
      <c r="C20" s="25"/>
      <c r="D20" s="15"/>
      <c r="E20" s="15"/>
      <c r="F20" s="12"/>
      <c r="G20" s="12"/>
      <c r="H20" s="16"/>
      <c r="I20" s="36"/>
      <c r="J20" s="16"/>
      <c r="K20" s="30"/>
    </row>
    <row r="21" s="2" customFormat="1" ht="95" customHeight="1" spans="1:11">
      <c r="A21" s="12"/>
      <c r="B21" s="24"/>
      <c r="C21" s="25"/>
      <c r="D21" s="15"/>
      <c r="E21" s="15"/>
      <c r="F21" s="12"/>
      <c r="G21" s="12"/>
      <c r="H21" s="16"/>
      <c r="I21" s="36"/>
      <c r="J21" s="16"/>
      <c r="K21" s="30"/>
    </row>
    <row r="22" s="2" customFormat="1" ht="70" customHeight="1" spans="1:11">
      <c r="A22" s="12">
        <v>4</v>
      </c>
      <c r="B22" s="12" t="s">
        <v>20</v>
      </c>
      <c r="C22" s="14"/>
      <c r="D22" s="15">
        <f>4*70</f>
        <v>280</v>
      </c>
      <c r="E22" s="15">
        <v>22</v>
      </c>
      <c r="F22" s="12">
        <f>E22*D22</f>
        <v>6160</v>
      </c>
      <c r="G22" s="12" t="s">
        <v>18</v>
      </c>
      <c r="H22" s="16"/>
      <c r="I22" s="29"/>
      <c r="J22" s="30" t="s">
        <v>21</v>
      </c>
      <c r="K22" s="30"/>
    </row>
    <row r="23" s="2" customFormat="1" ht="95" customHeight="1" spans="1:11">
      <c r="A23" s="12"/>
      <c r="B23" s="24"/>
      <c r="C23" s="25"/>
      <c r="D23" s="15"/>
      <c r="E23" s="15"/>
      <c r="F23" s="12"/>
      <c r="G23" s="12"/>
      <c r="H23" s="16"/>
      <c r="I23" s="36"/>
      <c r="J23" s="16"/>
      <c r="K23" s="30"/>
    </row>
    <row r="24" s="2" customFormat="1" ht="95" customHeight="1" spans="1:11">
      <c r="A24" s="12"/>
      <c r="B24" s="24"/>
      <c r="C24" s="25"/>
      <c r="D24" s="15"/>
      <c r="E24" s="15"/>
      <c r="F24" s="12"/>
      <c r="G24" s="12"/>
      <c r="H24" s="16"/>
      <c r="I24" s="36"/>
      <c r="J24" s="16"/>
      <c r="K24" s="30"/>
    </row>
    <row r="25" s="4" customFormat="1" ht="25" customHeight="1" spans="1:11">
      <c r="A25" s="23" t="s">
        <v>22</v>
      </c>
      <c r="B25" s="23"/>
      <c r="C25" s="23"/>
      <c r="D25" s="26">
        <f>SUM(D5:D22)</f>
        <v>3240</v>
      </c>
      <c r="E25" s="26"/>
      <c r="F25" s="26">
        <f>SUM(F5:F22)</f>
        <v>94560</v>
      </c>
      <c r="G25" s="26"/>
      <c r="H25" s="24"/>
      <c r="I25" s="37"/>
      <c r="J25" s="37"/>
      <c r="K25" s="37"/>
    </row>
    <row r="26" s="5" customFormat="1" ht="110" customHeight="1" spans="1:11">
      <c r="A26" s="27" t="s">
        <v>23</v>
      </c>
      <c r="B26" s="27"/>
      <c r="C26" s="27"/>
      <c r="D26" s="27"/>
      <c r="E26" s="27"/>
      <c r="F26" s="27"/>
      <c r="G26" s="27"/>
      <c r="H26" s="27"/>
      <c r="I26" s="27"/>
      <c r="J26" s="27"/>
      <c r="K26" s="27"/>
    </row>
  </sheetData>
  <mergeCells count="13">
    <mergeCell ref="A1:K1"/>
    <mergeCell ref="D2:H2"/>
    <mergeCell ref="I2:K2"/>
    <mergeCell ref="D3:H3"/>
    <mergeCell ref="I3:K3"/>
    <mergeCell ref="J5:K5"/>
    <mergeCell ref="J10:K10"/>
    <mergeCell ref="J17:K17"/>
    <mergeCell ref="J22:K22"/>
    <mergeCell ref="A25:C25"/>
    <mergeCell ref="F25:G25"/>
    <mergeCell ref="I25:K25"/>
    <mergeCell ref="A26:K26"/>
  </mergeCells>
  <dataValidations count="1">
    <dataValidation allowBlank="1" showInputMessage="1" showErrorMessage="1" sqref="C6 C7 C8 C9"/>
  </dataValidations>
  <printOptions horizontalCentered="1"/>
  <pageMargins left="0.156944444444444" right="0.0784722222222222" top="0.118055555555556" bottom="0" header="0.0784722222222222" footer="0.0784722222222222"/>
  <pageSetup paperSize="289" orientation="portrait" horizontalDpi="600"/>
  <headerFooter>
    <oddFooter>&amp;C第 &amp;P 页，共 &amp;N 页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Company>市直单位</Company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12274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2023-12-19T12:21:07Z</dcterms:created>
  <dcterms:modified xsi:type="dcterms:W3CDTF">2023-12-19T12:22:45Z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2052-11.8.2.8506</vt:lpwstr>
  </property>
</Properties>
</file>